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1760"/>
  </bookViews>
  <sheets>
    <sheet name="ФАКТ" sheetId="2" r:id="rId1"/>
  </sheets>
  <definedNames>
    <definedName name="_xlnm.Print_Area" localSheetId="0">ФАКТ!$A$1:$F$96</definedName>
  </definedNames>
  <calcPr calcId="145621"/>
</workbook>
</file>

<file path=xl/calcChain.xml><?xml version="1.0" encoding="utf-8"?>
<calcChain xmlns="http://schemas.openxmlformats.org/spreadsheetml/2006/main">
  <c r="F92" i="2" l="1"/>
  <c r="J92" i="2" s="1"/>
  <c r="F89" i="2"/>
  <c r="F87" i="2"/>
  <c r="F86" i="2"/>
  <c r="F85" i="2"/>
  <c r="F84" i="2"/>
  <c r="F83" i="2"/>
  <c r="F82" i="2"/>
  <c r="F78" i="2"/>
  <c r="F76" i="2"/>
  <c r="F75" i="2"/>
  <c r="F72" i="2"/>
  <c r="F71" i="2"/>
  <c r="F69" i="2"/>
  <c r="F66" i="2"/>
  <c r="F63" i="2"/>
  <c r="F60" i="2"/>
  <c r="F58" i="2"/>
  <c r="F54" i="2"/>
  <c r="F41" i="2"/>
  <c r="F39" i="2"/>
  <c r="F30" i="2"/>
  <c r="F27" i="2"/>
  <c r="F12" i="2"/>
  <c r="F13" i="2"/>
  <c r="D92" i="2"/>
  <c r="F79" i="2"/>
  <c r="F36" i="2"/>
</calcChain>
</file>

<file path=xl/sharedStrings.xml><?xml version="1.0" encoding="utf-8"?>
<sst xmlns="http://schemas.openxmlformats.org/spreadsheetml/2006/main" count="162" uniqueCount="100">
  <si>
    <t>Красносельского района Санкт-Петербурга</t>
  </si>
  <si>
    <t>№ п/п</t>
  </si>
  <si>
    <t>Наименование
образовательного учреждения</t>
  </si>
  <si>
    <t>Категория слушателей</t>
  </si>
  <si>
    <t>Количество</t>
  </si>
  <si>
    <t>Сумма</t>
  </si>
  <si>
    <t>итого</t>
  </si>
  <si>
    <t>Государственное бюджетное дошкольное образовательное учреждение детский сад № 2 Красносельского района Санкт-Петербурга</t>
  </si>
  <si>
    <t>Руководители 1 и 2 звена</t>
  </si>
  <si>
    <t>Воспитатели</t>
  </si>
  <si>
    <t>Государственное бюджетное дошкольное образовательное учреждение детский сад № 4 комбинированного вида Красносельского района Санкт-Петербурга</t>
  </si>
  <si>
    <t>Государственное бюджетное дошкольное образовательное учреждение детский сад  №11 комбинированного вида Красносельского района Санкт-Петербурга</t>
  </si>
  <si>
    <t>Государственное бюджетное дошкольное образовательное учреждение детский сад  №12 комбинированного вида Красносельского  района Санкт-Петербурга</t>
  </si>
  <si>
    <t xml:space="preserve">Государственное бюджетное дошкольное образовательное учреждение  детский сад  №14 общеразвивающего вида с приоритетным осуществлением деятельности по социально-личностному развитию детей Красносельского района Санкт-Петербурга </t>
  </si>
  <si>
    <t>Государственное бюджетное дошкольное образовательное учреждение детский сад  №19 комбинированного вида Красносельского района Санкт-Петербурга</t>
  </si>
  <si>
    <t>Государственное бюджетное дошкольное образовательное учреждение детский сад  №22 комбинированного вида Красносельского района Санкт-Петербурга</t>
  </si>
  <si>
    <t>Государственное бюджетное дошкольное образовательное учреждение детский сад  №25 общеразвивающего вида с приоритетным осуществлением деятельности по познавательно-речевому развитию детей Красносельского района Санкт-Петербурга</t>
  </si>
  <si>
    <t>Государственное бюджетное дошкольное образовательное учреждение детский сад  №26 компенсирующего вида Красносельского района Санкт-Петербурга</t>
  </si>
  <si>
    <t>Государственное бюджетное дошкольное образовательное учреждение центр развития ребенка - детский сад  №29 Красносельского административного района Санкт-Петербурга</t>
  </si>
  <si>
    <t>Государственное бюджетное дошкольное образовательное учреждение детский сад  №31 комбинированного вида Красносельского района Санкт-Петербурга</t>
  </si>
  <si>
    <t>Государственное бюджетное дошкольное образовательное учреждение Центр развития ребенка - детский сад № 33 Красносельского района Санкт-Петербурга</t>
  </si>
  <si>
    <t>Государственное бюджетное дошкольное образовательное учреждение  детский сад  №34 комбинированного вида Красносельского района Санкт-Петербурга</t>
  </si>
  <si>
    <t>Государственное бюджетное дошкольное образовательное учреждение компенсирующего вида детский сад № 35  Красносельского района Санкт-Петербурга</t>
  </si>
  <si>
    <t>Государственное бюджетное дошкольное образовательное учреждение центр развития ребенка – детский сад № 38 Красносельского района Санкт-Петербурга</t>
  </si>
  <si>
    <t>Государственное бюджетное дошкольное образовательное учреждение детский сад  №44 с приоритетным осуществлением деятельности по художественно-эстетическому развитию детей Красносельского района Санкт-Петербурга</t>
  </si>
  <si>
    <t>Государственное бюджетное дошкольное образовательное учреждение детский сад  №45 компенсирующего вида Красносельского района Санкт-Петербурга</t>
  </si>
  <si>
    <t>Государственное бюджетное дошкольное образовательное учреждение центр развития ребенка - детский сад № 48 Красносельского района Санкт-Петербурга</t>
  </si>
  <si>
    <t>Государственное бюджетное дошкольное образовательное учреждение Центр развития ребенка - детский сад № 60 Красносельского района Санкт-Петербурга</t>
  </si>
  <si>
    <t xml:space="preserve">Государственное бюджетное дошкольное образовательное учреждение Центр развития ребенка – детский сад № 68 Красносельского района Санкт-Петербурга «Росток» </t>
  </si>
  <si>
    <t>Государственное бюджетное дошкольное образовательное учреждение комбинированного вида детский сад № 76 Красносельского  района Санкт-Петербурга</t>
  </si>
  <si>
    <t>Педагоги-предметники</t>
  </si>
  <si>
    <t>Государственное бюджетное общеобразовательное учреждение средняя общеобразовательная школа №247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</si>
  <si>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 252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</si>
  <si>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 262 Красносельского района Санкт-Петербурга</t>
  </si>
  <si>
    <t xml:space="preserve">Государственное бюджетное общеобразовательное учреждение гимназия № 271 Красносельского района                    Санкт-Петербурга им. П.И. Федулова </t>
  </si>
  <si>
    <t>Государственное бюджетное общеобразовательное учреждение средняя общеобразовательная школа № 276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</si>
  <si>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№285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</si>
  <si>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№290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</si>
  <si>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№291 Красносельского района Санкт-Петербурга</t>
  </si>
  <si>
    <t>Государственное бюджетное  общеобразовательное учреждение гимназия № 293 Красносельского административного района Санкт-Петербурга</t>
  </si>
  <si>
    <t>Государственное бюджетное общеобразовательное учреждение средняя общеобразовательная школа № 382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</si>
  <si>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 383 Красносельского района Санкт-Петербурга</t>
  </si>
  <si>
    <t>Государственное  бюджетное общеобразовательное учреждение средняя общеобразовательная школа № 391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</si>
  <si>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 394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</si>
  <si>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 398 Красносельского района Санкт-Петербурга</t>
  </si>
  <si>
    <t>Государственное бюджетное общеобразовательное учреждение гимназия №399 Красносельского административного района Санкт-Петербурга</t>
  </si>
  <si>
    <t>Государственное бюджетное общеобразовательное учреждение средняя общеобразовательная школа № 414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</si>
  <si>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 509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</si>
  <si>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 546 с углубленным изучением предметов художественно – эстетического цикла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</si>
  <si>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 547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</si>
  <si>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 549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</si>
  <si>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 568 Красносельского района Санкт-Петербурга</t>
  </si>
  <si>
    <t>Государственное бюджетное образовательное учреждение для детей дошкольного и младшего школьного возраста прогимназия № 675 Красносельского района Санкт-Петербурга «Талант»</t>
  </si>
  <si>
    <t>Государственное бюджетное образовательное учреждение для детей дошкольного и младшего школьного возраста начальная школа-детский сад № 678 Красносельского района Санкт-Петербурга</t>
  </si>
  <si>
    <t>Государственное бюджетное образовательное учреждение дополнительного образования детей Дом детского творчества Красносельского района Санкт-Петербурга</t>
  </si>
  <si>
    <t>Государственное бюджетное дошкольное образовательное учреждение  детский сад №6 Красносельского района Санкт-Петербурга</t>
  </si>
  <si>
    <t>Начальник Отдела образования</t>
  </si>
  <si>
    <t>О.С.Нестеренкова</t>
  </si>
  <si>
    <t>Государственное бюджетное общеобразовательное учреждение гимназия № 505  Красносельского района                                                      Санкт-Петербурга</t>
  </si>
  <si>
    <t xml:space="preserve">ИТОГО   </t>
  </si>
  <si>
    <t>Адресная программа 2017 год</t>
  </si>
  <si>
    <t>"Расходы на подготовку, переподготовку и повышение квалификации кадров"</t>
  </si>
  <si>
    <t>Государственное бюджетное общеобразовательное учреждение школа № 7 Красносельского района Санкт-Петербурга</t>
  </si>
  <si>
    <t>Администрация Красносельского района Санкт-Петербурга</t>
  </si>
  <si>
    <t>УТВЕРЖДАЮ</t>
  </si>
  <si>
    <t>ЦС 0260020620</t>
  </si>
  <si>
    <t>Воспитатели (стажировка)</t>
  </si>
  <si>
    <t>Первый заместитель главы администрации</t>
  </si>
  <si>
    <t>_______________________ П.Ю.Бурмистров</t>
  </si>
  <si>
    <t>Государственное бюджетное дошкольное образовательное учреждение детский сад 
№ 53  Красносельского района 
Санкт-Петербурга</t>
  </si>
  <si>
    <t>Государственное бюджетное дошкольное образовательное учреждение детский сад 
№ 67 комбинированного вида Красносельского района Санкт-Петербурга «Волшебник»</t>
  </si>
  <si>
    <t>Государственное бюджетное дошкольное образовательное учреждение детский сад 
№ 78 Красносельского района  
Санкт-Петербурга «Жемчужинка»</t>
  </si>
  <si>
    <t xml:space="preserve">Государственное бюджетное дошкольное образовательное учреждение детский сад 
№ 79 компенсирующего вида Красносельского района  Санкт-Петербурга </t>
  </si>
  <si>
    <t>Государственное бюджетное дошкольное образовательное учреждение детский сад 
№ 81 Красносельского района  
Санкт-Петербурга</t>
  </si>
  <si>
    <t>Государственное бюджетное дошкольное образовательное учреждение детский сад 
№ 82 Красносельского района  
Санкт-Петербурга</t>
  </si>
  <si>
    <t>Государственное бюджетное дошкольное образовательное учреждение детский сад 
№ 83 Красносельского района 
Санкт-Петербурга</t>
  </si>
  <si>
    <t>Государственное бюджетное дошкольное образовательное учреждение детский сад 
№ 85 Красносельского района 
Санкт-Петербурга</t>
  </si>
  <si>
    <t xml:space="preserve">Государственное бюджетное дошкольное образовательное учреждение детский сад 
№ 86 Красносельского района 
Санкт-Петербурга </t>
  </si>
  <si>
    <t>Государственное бюджетное дошкольное образовательное учреждение детский сад 
№ 77 Красносельского района 
Санкт-Петербурга</t>
  </si>
  <si>
    <t>Государственное бюджетное дошкольное образовательное учреждение детский сад 
№ 74 комбинированного вида Красносельского административного района Санкт-Петербурга</t>
  </si>
  <si>
    <t xml:space="preserve">Государственное бюджетное дошкольное образовательное учреждение  детский сад 
№ 69 с приоритетным осуществлением деятельности по физическому развитию детей Красносельского района Санкт-Петербурга </t>
  </si>
  <si>
    <t>Государственное бюджетное дошкольное образовательное учреждение детский сад 
№ 65 комбинированного вида Красносельского района Санкт-Петербурга</t>
  </si>
  <si>
    <t>Государственное бюджетное дошкольное образовательное учреждение  детский сад 
№ 62 Красносельского района 
Санкт-Петербурга</t>
  </si>
  <si>
    <t>Государственное бюджетное дошкольное образовательное учреждение детский сад 
№ 61 Красносельского района 
Санкт-Петербурга</t>
  </si>
  <si>
    <t>Государственное бюджетное дошкольное образовательное учреждение  детский сад 
№ 59 Красносельского района 
Санкт-Петербурга</t>
  </si>
  <si>
    <t>Государственное бюджетное дошкольное образовательное учреждение детский сад 
№ 51 комбинированного вида Красносельского района Санкт-Петербурга</t>
  </si>
  <si>
    <t>Воспитатели (ИКТ)</t>
  </si>
  <si>
    <t>Педагогические работники (ИКТ)</t>
  </si>
  <si>
    <t>Воспитатели, педаогические работники (ИКТ)</t>
  </si>
  <si>
    <t>Педаогические работники (ИКТ)</t>
  </si>
  <si>
    <t>Воспитатели (ИКТ-дистант)</t>
  </si>
  <si>
    <t>Педагогические работники (ИКТ-дистант)</t>
  </si>
  <si>
    <t>Педагоги-предметники (ИКТ)</t>
  </si>
  <si>
    <t>Руководители 1 и 2 звена (ИКТ)</t>
  </si>
  <si>
    <t>Педагоги-предметники (ИКТ-дистант)</t>
  </si>
  <si>
    <t>Воспитатель (ИКТ-дистант)</t>
  </si>
  <si>
    <t>Учитель начальных классов</t>
  </si>
  <si>
    <t>Педагоги дополнительного образования</t>
  </si>
  <si>
    <t>Педагоги дополнительного образования (ИКТ-дистант)</t>
  </si>
  <si>
    <t>"04" августа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</si>
</sst>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righ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Fill="1"/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topLeftCell="A73" workbookViewId="0">
      <selection activeCell="F1" sqref="A1:F96"/>
    </sheetView>
  </sheetViews>
  <sheetFormatPr defaultRowHeight="15" x14ac:dyDescent="0.25"/>
  <cols>
    <col min="1" max="1" width="3.42578125" style="1" customWidth="1"/>
    <col min="2" max="2" width="37.7109375" style="1" customWidth="1"/>
    <col min="3" max="3" width="17.5703125" style="1" customWidth="1"/>
    <col min="4" max="4" width="6.7109375" style="1" customWidth="1"/>
    <col min="5" max="6" width="9.7109375" style="1" customWidth="1"/>
    <col min="7" max="7" width="9.140625" style="1"/>
    <col min="8" max="8" width="11.140625" style="1" customWidth="1"/>
    <col min="9" max="16384" width="9.140625" style="1"/>
  </cols>
  <sheetData>
    <row r="1" spans="1:11" ht="15.75" x14ac:dyDescent="0.25">
      <c r="A1" s="8"/>
      <c r="B1" s="8"/>
      <c r="C1" s="13"/>
      <c r="D1" s="13"/>
      <c r="E1" s="18"/>
      <c r="F1" s="13" t="s">
        <v>64</v>
      </c>
      <c r="G1" s="18"/>
    </row>
    <row r="2" spans="1:11" ht="15.75" x14ac:dyDescent="0.25">
      <c r="A2" s="8"/>
      <c r="B2" s="8"/>
      <c r="C2" s="13"/>
      <c r="D2" s="13"/>
      <c r="E2" s="18"/>
      <c r="F2" s="13" t="s">
        <v>67</v>
      </c>
      <c r="G2" s="18"/>
    </row>
    <row r="3" spans="1:11" ht="15.75" x14ac:dyDescent="0.25">
      <c r="A3" s="8"/>
      <c r="B3" s="8"/>
      <c r="C3" s="13"/>
      <c r="D3" s="13"/>
      <c r="E3" s="18"/>
      <c r="F3" s="13" t="s">
        <v>0</v>
      </c>
      <c r="G3" s="18"/>
    </row>
    <row r="4" spans="1:11" ht="15.75" x14ac:dyDescent="0.25">
      <c r="A4" s="8"/>
      <c r="B4" s="8"/>
      <c r="C4" s="13"/>
      <c r="D4" s="13"/>
      <c r="E4" s="18"/>
      <c r="F4" s="13" t="s">
        <v>68</v>
      </c>
      <c r="G4" s="18"/>
    </row>
    <row r="5" spans="1:11" ht="15.75" x14ac:dyDescent="0.25">
      <c r="A5" s="8"/>
      <c r="B5" s="8"/>
      <c r="C5" s="13"/>
      <c r="D5" s="13"/>
      <c r="E5" s="18"/>
      <c r="F5" s="13" t="s">
        <v>99</v>
      </c>
      <c r="G5" s="18"/>
    </row>
    <row r="6" spans="1:11" ht="30" customHeight="1" x14ac:dyDescent="0.25">
      <c r="B6" s="24" t="s">
        <v>60</v>
      </c>
      <c r="C6" s="24"/>
      <c r="D6" s="24"/>
      <c r="E6" s="24"/>
      <c r="F6" s="19"/>
    </row>
    <row r="7" spans="1:11" ht="18.75" x14ac:dyDescent="0.3">
      <c r="B7" s="25" t="s">
        <v>61</v>
      </c>
      <c r="C7" s="25"/>
      <c r="D7" s="25"/>
      <c r="E7" s="25"/>
      <c r="F7" s="12"/>
      <c r="G7" s="7"/>
      <c r="H7" s="7"/>
      <c r="I7" s="9"/>
      <c r="J7" s="9"/>
      <c r="K7" s="9"/>
    </row>
    <row r="8" spans="1:11" ht="18.75" x14ac:dyDescent="0.3">
      <c r="B8" s="25"/>
      <c r="C8" s="25"/>
      <c r="D8" s="25"/>
      <c r="E8" s="25"/>
      <c r="F8" s="7"/>
      <c r="G8" s="7"/>
      <c r="H8" s="7"/>
      <c r="I8" s="9"/>
      <c r="J8" s="9"/>
      <c r="K8" s="9"/>
    </row>
    <row r="9" spans="1:11" ht="15.75" x14ac:dyDescent="0.25">
      <c r="A9" s="25"/>
      <c r="B9" s="25"/>
      <c r="C9" s="25"/>
      <c r="D9" s="25"/>
      <c r="E9" s="25" t="s">
        <v>65</v>
      </c>
      <c r="F9" s="25"/>
    </row>
    <row r="10" spans="1:11" x14ac:dyDescent="0.25">
      <c r="A10" s="27" t="s">
        <v>1</v>
      </c>
      <c r="B10" s="28" t="s">
        <v>2</v>
      </c>
      <c r="C10" s="27" t="s">
        <v>3</v>
      </c>
      <c r="D10" s="27">
        <v>2017</v>
      </c>
      <c r="E10" s="27"/>
      <c r="F10" s="27"/>
    </row>
    <row r="11" spans="1:11" ht="25.5" x14ac:dyDescent="0.25">
      <c r="A11" s="27"/>
      <c r="B11" s="28"/>
      <c r="C11" s="27"/>
      <c r="D11" s="21" t="s">
        <v>4</v>
      </c>
      <c r="E11" s="21" t="s">
        <v>5</v>
      </c>
      <c r="F11" s="21" t="s">
        <v>6</v>
      </c>
    </row>
    <row r="12" spans="1:11" ht="51" x14ac:dyDescent="0.25">
      <c r="A12" s="20">
        <v>1</v>
      </c>
      <c r="B12" s="23" t="s">
        <v>7</v>
      </c>
      <c r="C12" s="20" t="s">
        <v>66</v>
      </c>
      <c r="D12" s="20">
        <v>1</v>
      </c>
      <c r="E12" s="20">
        <v>11183.75</v>
      </c>
      <c r="F12" s="20">
        <f>SUM(E12)</f>
        <v>11183.75</v>
      </c>
    </row>
    <row r="13" spans="1:11" ht="26.25" customHeight="1" x14ac:dyDescent="0.25">
      <c r="A13" s="26">
        <v>2</v>
      </c>
      <c r="B13" s="30" t="s">
        <v>10</v>
      </c>
      <c r="C13" s="20" t="s">
        <v>9</v>
      </c>
      <c r="D13" s="20">
        <v>1</v>
      </c>
      <c r="E13" s="20">
        <v>6590.43</v>
      </c>
      <c r="F13" s="26">
        <f>SUM(E13+E14)</f>
        <v>13180.86</v>
      </c>
    </row>
    <row r="14" spans="1:11" ht="25.5" customHeight="1" x14ac:dyDescent="0.25">
      <c r="A14" s="26"/>
      <c r="B14" s="30"/>
      <c r="C14" s="20" t="s">
        <v>86</v>
      </c>
      <c r="D14" s="20">
        <v>1</v>
      </c>
      <c r="E14" s="20">
        <v>6590.43</v>
      </c>
      <c r="F14" s="26"/>
    </row>
    <row r="15" spans="1:11" ht="41.25" customHeight="1" x14ac:dyDescent="0.25">
      <c r="A15" s="20">
        <v>3</v>
      </c>
      <c r="B15" s="23" t="s">
        <v>55</v>
      </c>
      <c r="C15" s="20" t="s">
        <v>87</v>
      </c>
      <c r="D15" s="20">
        <v>1</v>
      </c>
      <c r="E15" s="20">
        <v>6590.43</v>
      </c>
      <c r="F15" s="20">
        <v>6590.43</v>
      </c>
    </row>
    <row r="16" spans="1:11" ht="56.25" customHeight="1" x14ac:dyDescent="0.25">
      <c r="A16" s="20">
        <v>4</v>
      </c>
      <c r="B16" s="23" t="s">
        <v>11</v>
      </c>
      <c r="C16" s="20" t="s">
        <v>8</v>
      </c>
      <c r="D16" s="20">
        <v>1</v>
      </c>
      <c r="E16" s="20">
        <v>6590.43</v>
      </c>
      <c r="F16" s="20">
        <v>6590.43</v>
      </c>
    </row>
    <row r="17" spans="1:6" ht="51.75" customHeight="1" x14ac:dyDescent="0.25">
      <c r="A17" s="20">
        <v>5</v>
      </c>
      <c r="B17" s="23" t="s">
        <v>12</v>
      </c>
      <c r="C17" s="20" t="s">
        <v>9</v>
      </c>
      <c r="D17" s="20">
        <v>1</v>
      </c>
      <c r="E17" s="20">
        <v>6590.43</v>
      </c>
      <c r="F17" s="20">
        <v>6590.43</v>
      </c>
    </row>
    <row r="18" spans="1:6" ht="79.5" customHeight="1" x14ac:dyDescent="0.25">
      <c r="A18" s="20">
        <v>6</v>
      </c>
      <c r="B18" s="23" t="s">
        <v>13</v>
      </c>
      <c r="C18" s="20" t="s">
        <v>86</v>
      </c>
      <c r="D18" s="20">
        <v>1</v>
      </c>
      <c r="E18" s="20">
        <v>6590.43</v>
      </c>
      <c r="F18" s="20">
        <v>6590.43</v>
      </c>
    </row>
    <row r="19" spans="1:6" ht="51" customHeight="1" x14ac:dyDescent="0.25">
      <c r="A19" s="20">
        <v>7</v>
      </c>
      <c r="B19" s="23" t="s">
        <v>14</v>
      </c>
      <c r="C19" s="20" t="s">
        <v>9</v>
      </c>
      <c r="D19" s="20">
        <v>1</v>
      </c>
      <c r="E19" s="20">
        <v>6590.43</v>
      </c>
      <c r="F19" s="20">
        <v>6590.43</v>
      </c>
    </row>
    <row r="20" spans="1:6" ht="55.5" customHeight="1" x14ac:dyDescent="0.25">
      <c r="A20" s="20">
        <v>8</v>
      </c>
      <c r="B20" s="23" t="s">
        <v>15</v>
      </c>
      <c r="C20" s="20" t="s">
        <v>86</v>
      </c>
      <c r="D20" s="20">
        <v>1</v>
      </c>
      <c r="E20" s="20">
        <v>6590.43</v>
      </c>
      <c r="F20" s="20">
        <v>6590.43</v>
      </c>
    </row>
    <row r="21" spans="1:6" ht="81.75" customHeight="1" x14ac:dyDescent="0.25">
      <c r="A21" s="20">
        <v>9</v>
      </c>
      <c r="B21" s="23" t="s">
        <v>16</v>
      </c>
      <c r="C21" s="20" t="s">
        <v>86</v>
      </c>
      <c r="D21" s="20">
        <v>1</v>
      </c>
      <c r="E21" s="20">
        <v>6590.43</v>
      </c>
      <c r="F21" s="20">
        <v>6590.43</v>
      </c>
    </row>
    <row r="22" spans="1:6" ht="54" customHeight="1" x14ac:dyDescent="0.25">
      <c r="A22" s="20">
        <v>10</v>
      </c>
      <c r="B22" s="23" t="s">
        <v>17</v>
      </c>
      <c r="C22" s="20" t="s">
        <v>87</v>
      </c>
      <c r="D22" s="20">
        <v>1</v>
      </c>
      <c r="E22" s="20">
        <v>6590.43</v>
      </c>
      <c r="F22" s="20">
        <v>6590.43</v>
      </c>
    </row>
    <row r="23" spans="1:6" ht="57.75" customHeight="1" x14ac:dyDescent="0.25">
      <c r="A23" s="20">
        <v>11</v>
      </c>
      <c r="B23" s="23" t="s">
        <v>18</v>
      </c>
      <c r="C23" s="20" t="s">
        <v>9</v>
      </c>
      <c r="D23" s="20">
        <v>1</v>
      </c>
      <c r="E23" s="20">
        <v>6590.43</v>
      </c>
      <c r="F23" s="20">
        <v>6590.43</v>
      </c>
    </row>
    <row r="24" spans="1:6" ht="54.75" customHeight="1" x14ac:dyDescent="0.25">
      <c r="A24" s="20">
        <v>12</v>
      </c>
      <c r="B24" s="23" t="s">
        <v>19</v>
      </c>
      <c r="C24" s="20" t="s">
        <v>86</v>
      </c>
      <c r="D24" s="20">
        <v>1</v>
      </c>
      <c r="E24" s="20">
        <v>6590.43</v>
      </c>
      <c r="F24" s="20">
        <v>6590.43</v>
      </c>
    </row>
    <row r="25" spans="1:6" ht="54.75" customHeight="1" x14ac:dyDescent="0.25">
      <c r="A25" s="20">
        <v>13</v>
      </c>
      <c r="B25" s="23" t="s">
        <v>20</v>
      </c>
      <c r="C25" s="20" t="s">
        <v>9</v>
      </c>
      <c r="D25" s="20">
        <v>1</v>
      </c>
      <c r="E25" s="20">
        <v>6590.43</v>
      </c>
      <c r="F25" s="20">
        <v>6590.43</v>
      </c>
    </row>
    <row r="26" spans="1:6" ht="51" customHeight="1" x14ac:dyDescent="0.25">
      <c r="A26" s="20">
        <v>14</v>
      </c>
      <c r="B26" s="23" t="s">
        <v>21</v>
      </c>
      <c r="C26" s="20" t="s">
        <v>9</v>
      </c>
      <c r="D26" s="20">
        <v>1</v>
      </c>
      <c r="E26" s="20">
        <v>6590.43</v>
      </c>
      <c r="F26" s="20">
        <v>6590.43</v>
      </c>
    </row>
    <row r="27" spans="1:6" ht="53.25" customHeight="1" x14ac:dyDescent="0.25">
      <c r="A27" s="20">
        <v>15</v>
      </c>
      <c r="B27" s="23" t="s">
        <v>22</v>
      </c>
      <c r="C27" s="20" t="s">
        <v>88</v>
      </c>
      <c r="D27" s="20">
        <v>2</v>
      </c>
      <c r="E27" s="20">
        <v>6590.43</v>
      </c>
      <c r="F27" s="20">
        <f>D27*E27</f>
        <v>13180.86</v>
      </c>
    </row>
    <row r="28" spans="1:6" ht="53.25" customHeight="1" x14ac:dyDescent="0.25">
      <c r="A28" s="20">
        <v>16</v>
      </c>
      <c r="B28" s="23" t="s">
        <v>23</v>
      </c>
      <c r="C28" s="20" t="s">
        <v>89</v>
      </c>
      <c r="D28" s="20">
        <v>1</v>
      </c>
      <c r="E28" s="20">
        <v>6590.43</v>
      </c>
      <c r="F28" s="20">
        <v>6590.43</v>
      </c>
    </row>
    <row r="29" spans="1:6" ht="81.75" customHeight="1" x14ac:dyDescent="0.25">
      <c r="A29" s="20">
        <v>17</v>
      </c>
      <c r="B29" s="23" t="s">
        <v>24</v>
      </c>
      <c r="C29" s="20" t="s">
        <v>86</v>
      </c>
      <c r="D29" s="20">
        <v>1</v>
      </c>
      <c r="E29" s="20">
        <v>6590.43</v>
      </c>
      <c r="F29" s="20">
        <v>6590.43</v>
      </c>
    </row>
    <row r="30" spans="1:6" ht="28.5" customHeight="1" x14ac:dyDescent="0.25">
      <c r="A30" s="26">
        <v>18</v>
      </c>
      <c r="B30" s="30" t="s">
        <v>25</v>
      </c>
      <c r="C30" s="20" t="s">
        <v>86</v>
      </c>
      <c r="D30" s="20">
        <v>2</v>
      </c>
      <c r="E30" s="20">
        <v>6590.43</v>
      </c>
      <c r="F30" s="26">
        <f>D30*E30+E31</f>
        <v>16376.220000000001</v>
      </c>
    </row>
    <row r="31" spans="1:6" ht="25.5" customHeight="1" x14ac:dyDescent="0.25">
      <c r="A31" s="26"/>
      <c r="B31" s="30"/>
      <c r="C31" s="20" t="s">
        <v>90</v>
      </c>
      <c r="D31" s="20">
        <v>1</v>
      </c>
      <c r="E31" s="20">
        <v>3195.36</v>
      </c>
      <c r="F31" s="26"/>
    </row>
    <row r="32" spans="1:6" ht="53.25" customHeight="1" x14ac:dyDescent="0.25">
      <c r="A32" s="20">
        <v>19</v>
      </c>
      <c r="B32" s="23" t="s">
        <v>26</v>
      </c>
      <c r="C32" s="20" t="s">
        <v>8</v>
      </c>
      <c r="D32" s="20">
        <v>1</v>
      </c>
      <c r="E32" s="20">
        <v>6590.43</v>
      </c>
      <c r="F32" s="20">
        <v>6590.43</v>
      </c>
    </row>
    <row r="33" spans="1:6" ht="53.25" customHeight="1" x14ac:dyDescent="0.25">
      <c r="A33" s="20">
        <v>20</v>
      </c>
      <c r="B33" s="23" t="s">
        <v>85</v>
      </c>
      <c r="C33" s="20" t="s">
        <v>86</v>
      </c>
      <c r="D33" s="20">
        <v>1</v>
      </c>
      <c r="E33" s="20">
        <v>6590.43</v>
      </c>
      <c r="F33" s="20">
        <v>6590.43</v>
      </c>
    </row>
    <row r="34" spans="1:6" ht="53.25" customHeight="1" x14ac:dyDescent="0.25">
      <c r="A34" s="20">
        <v>21</v>
      </c>
      <c r="B34" s="23" t="s">
        <v>69</v>
      </c>
      <c r="C34" s="20" t="s">
        <v>86</v>
      </c>
      <c r="D34" s="20">
        <v>1</v>
      </c>
      <c r="E34" s="20">
        <v>6590.43</v>
      </c>
      <c r="F34" s="20">
        <v>6590.43</v>
      </c>
    </row>
    <row r="35" spans="1:6" ht="54.75" customHeight="1" x14ac:dyDescent="0.25">
      <c r="A35" s="20">
        <v>22</v>
      </c>
      <c r="B35" s="23" t="s">
        <v>84</v>
      </c>
      <c r="C35" s="20" t="s">
        <v>86</v>
      </c>
      <c r="D35" s="20">
        <v>1</v>
      </c>
      <c r="E35" s="20">
        <v>6590.43</v>
      </c>
      <c r="F35" s="20">
        <v>6590.43</v>
      </c>
    </row>
    <row r="36" spans="1:6" ht="25.5" x14ac:dyDescent="0.25">
      <c r="A36" s="26">
        <v>23</v>
      </c>
      <c r="B36" s="30" t="s">
        <v>27</v>
      </c>
      <c r="C36" s="20" t="s">
        <v>8</v>
      </c>
      <c r="D36" s="20">
        <v>1</v>
      </c>
      <c r="E36" s="20">
        <v>6590.43</v>
      </c>
      <c r="F36" s="26">
        <f>E36+E37</f>
        <v>9785.7900000000009</v>
      </c>
    </row>
    <row r="37" spans="1:6" ht="24.75" customHeight="1" x14ac:dyDescent="0.25">
      <c r="A37" s="26"/>
      <c r="B37" s="30"/>
      <c r="C37" s="20" t="s">
        <v>90</v>
      </c>
      <c r="D37" s="20">
        <v>1</v>
      </c>
      <c r="E37" s="20">
        <v>3195.36</v>
      </c>
      <c r="F37" s="26"/>
    </row>
    <row r="38" spans="1:6" ht="53.25" customHeight="1" x14ac:dyDescent="0.25">
      <c r="A38" s="20">
        <v>24</v>
      </c>
      <c r="B38" s="23" t="s">
        <v>83</v>
      </c>
      <c r="C38" s="20" t="s">
        <v>86</v>
      </c>
      <c r="D38" s="20">
        <v>1</v>
      </c>
      <c r="E38" s="20">
        <v>6590.43</v>
      </c>
      <c r="F38" s="20">
        <v>6590.43</v>
      </c>
    </row>
    <row r="39" spans="1:6" ht="28.5" customHeight="1" x14ac:dyDescent="0.25">
      <c r="A39" s="26">
        <v>25</v>
      </c>
      <c r="B39" s="30" t="s">
        <v>82</v>
      </c>
      <c r="C39" s="20" t="s">
        <v>86</v>
      </c>
      <c r="D39" s="20">
        <v>2</v>
      </c>
      <c r="E39" s="20">
        <v>6590.43</v>
      </c>
      <c r="F39" s="26">
        <f>D39*E39+E40</f>
        <v>16376.220000000001</v>
      </c>
    </row>
    <row r="40" spans="1:6" ht="25.5" customHeight="1" x14ac:dyDescent="0.25">
      <c r="A40" s="26"/>
      <c r="B40" s="30"/>
      <c r="C40" s="20" t="s">
        <v>90</v>
      </c>
      <c r="D40" s="20">
        <v>1</v>
      </c>
      <c r="E40" s="20">
        <v>3195.36</v>
      </c>
      <c r="F40" s="26"/>
    </row>
    <row r="41" spans="1:6" ht="25.5" customHeight="1" x14ac:dyDescent="0.25">
      <c r="A41" s="26">
        <v>26</v>
      </c>
      <c r="B41" s="30" t="s">
        <v>81</v>
      </c>
      <c r="C41" s="20" t="s">
        <v>86</v>
      </c>
      <c r="D41" s="20">
        <v>2</v>
      </c>
      <c r="E41" s="20">
        <v>6590.43</v>
      </c>
      <c r="F41" s="26">
        <f>D41*E41+E42</f>
        <v>16376.220000000001</v>
      </c>
    </row>
    <row r="42" spans="1:6" ht="41.25" customHeight="1" x14ac:dyDescent="0.25">
      <c r="A42" s="26"/>
      <c r="B42" s="30"/>
      <c r="C42" s="20" t="s">
        <v>91</v>
      </c>
      <c r="D42" s="20">
        <v>1</v>
      </c>
      <c r="E42" s="20">
        <v>3195.36</v>
      </c>
      <c r="F42" s="26"/>
    </row>
    <row r="43" spans="1:6" ht="64.5" customHeight="1" x14ac:dyDescent="0.25">
      <c r="A43" s="20">
        <v>27</v>
      </c>
      <c r="B43" s="23" t="s">
        <v>70</v>
      </c>
      <c r="C43" s="20" t="s">
        <v>86</v>
      </c>
      <c r="D43" s="20">
        <v>1</v>
      </c>
      <c r="E43" s="20">
        <v>6590.43</v>
      </c>
      <c r="F43" s="20">
        <v>6590.43</v>
      </c>
    </row>
    <row r="44" spans="1:6" ht="53.25" customHeight="1" x14ac:dyDescent="0.25">
      <c r="A44" s="20">
        <v>28</v>
      </c>
      <c r="B44" s="23" t="s">
        <v>28</v>
      </c>
      <c r="C44" s="20" t="s">
        <v>86</v>
      </c>
      <c r="D44" s="20">
        <v>1</v>
      </c>
      <c r="E44" s="20">
        <v>6590.43</v>
      </c>
      <c r="F44" s="20">
        <v>6590.43</v>
      </c>
    </row>
    <row r="45" spans="1:6" ht="69.75" customHeight="1" x14ac:dyDescent="0.25">
      <c r="A45" s="20">
        <v>29</v>
      </c>
      <c r="B45" s="23" t="s">
        <v>80</v>
      </c>
      <c r="C45" s="20" t="s">
        <v>86</v>
      </c>
      <c r="D45" s="20">
        <v>1</v>
      </c>
      <c r="E45" s="20">
        <v>6590.43</v>
      </c>
      <c r="F45" s="20">
        <v>6590.43</v>
      </c>
    </row>
    <row r="46" spans="1:6" ht="61.5" customHeight="1" x14ac:dyDescent="0.25">
      <c r="A46" s="20">
        <v>30</v>
      </c>
      <c r="B46" s="23" t="s">
        <v>79</v>
      </c>
      <c r="C46" s="20" t="s">
        <v>87</v>
      </c>
      <c r="D46" s="20">
        <v>1</v>
      </c>
      <c r="E46" s="20">
        <v>6590.43</v>
      </c>
      <c r="F46" s="20">
        <v>6590.43</v>
      </c>
    </row>
    <row r="47" spans="1:6" ht="56.25" customHeight="1" x14ac:dyDescent="0.25">
      <c r="A47" s="20">
        <v>31</v>
      </c>
      <c r="B47" s="23" t="s">
        <v>29</v>
      </c>
      <c r="C47" s="20" t="s">
        <v>86</v>
      </c>
      <c r="D47" s="20">
        <v>1</v>
      </c>
      <c r="E47" s="20">
        <v>6590.43</v>
      </c>
      <c r="F47" s="20">
        <v>6590.43</v>
      </c>
    </row>
    <row r="48" spans="1:6" ht="51" customHeight="1" x14ac:dyDescent="0.25">
      <c r="A48" s="20">
        <v>32</v>
      </c>
      <c r="B48" s="23" t="s">
        <v>78</v>
      </c>
      <c r="C48" s="20" t="s">
        <v>8</v>
      </c>
      <c r="D48" s="20">
        <v>1</v>
      </c>
      <c r="E48" s="20">
        <v>6590.43</v>
      </c>
      <c r="F48" s="20">
        <v>6590.43</v>
      </c>
    </row>
    <row r="49" spans="1:6" ht="54.75" customHeight="1" x14ac:dyDescent="0.25">
      <c r="A49" s="20">
        <v>33</v>
      </c>
      <c r="B49" s="23" t="s">
        <v>71</v>
      </c>
      <c r="C49" s="20" t="s">
        <v>86</v>
      </c>
      <c r="D49" s="20">
        <v>1</v>
      </c>
      <c r="E49" s="20">
        <v>6590.43</v>
      </c>
      <c r="F49" s="20">
        <v>6590.43</v>
      </c>
    </row>
    <row r="50" spans="1:6" ht="54" customHeight="1" x14ac:dyDescent="0.25">
      <c r="A50" s="20">
        <v>34</v>
      </c>
      <c r="B50" s="23" t="s">
        <v>72</v>
      </c>
      <c r="C50" s="20" t="s">
        <v>86</v>
      </c>
      <c r="D50" s="20">
        <v>1</v>
      </c>
      <c r="E50" s="20">
        <v>6590.43</v>
      </c>
      <c r="F50" s="20">
        <v>6590.43</v>
      </c>
    </row>
    <row r="51" spans="1:6" ht="52.5" customHeight="1" x14ac:dyDescent="0.25">
      <c r="A51" s="20">
        <v>35</v>
      </c>
      <c r="B51" s="23" t="s">
        <v>73</v>
      </c>
      <c r="C51" s="20" t="s">
        <v>87</v>
      </c>
      <c r="D51" s="20">
        <v>1</v>
      </c>
      <c r="E51" s="20">
        <v>6590.43</v>
      </c>
      <c r="F51" s="20">
        <v>6590.43</v>
      </c>
    </row>
    <row r="52" spans="1:6" ht="51.75" customHeight="1" x14ac:dyDescent="0.25">
      <c r="A52" s="20">
        <v>36</v>
      </c>
      <c r="B52" s="23" t="s">
        <v>74</v>
      </c>
      <c r="C52" s="20" t="s">
        <v>86</v>
      </c>
      <c r="D52" s="20">
        <v>1</v>
      </c>
      <c r="E52" s="20">
        <v>6590.43</v>
      </c>
      <c r="F52" s="20">
        <v>6590.43</v>
      </c>
    </row>
    <row r="53" spans="1:6" ht="53.25" customHeight="1" x14ac:dyDescent="0.25">
      <c r="A53" s="20">
        <v>37</v>
      </c>
      <c r="B53" s="23" t="s">
        <v>75</v>
      </c>
      <c r="C53" s="20" t="s">
        <v>86</v>
      </c>
      <c r="D53" s="20">
        <v>1</v>
      </c>
      <c r="E53" s="20">
        <v>6590.43</v>
      </c>
      <c r="F53" s="20">
        <v>6590.43</v>
      </c>
    </row>
    <row r="54" spans="1:6" ht="55.5" customHeight="1" x14ac:dyDescent="0.25">
      <c r="A54" s="20">
        <v>38</v>
      </c>
      <c r="B54" s="23" t="s">
        <v>76</v>
      </c>
      <c r="C54" s="20" t="s">
        <v>90</v>
      </c>
      <c r="D54" s="20">
        <v>1</v>
      </c>
      <c r="E54" s="20">
        <v>3195.36</v>
      </c>
      <c r="F54" s="20">
        <f>E54</f>
        <v>3195.36</v>
      </c>
    </row>
    <row r="55" spans="1:6" ht="54" customHeight="1" x14ac:dyDescent="0.25">
      <c r="A55" s="20">
        <v>39</v>
      </c>
      <c r="B55" s="23" t="s">
        <v>77</v>
      </c>
      <c r="C55" s="20" t="s">
        <v>8</v>
      </c>
      <c r="D55" s="20">
        <v>1</v>
      </c>
      <c r="E55" s="20">
        <v>6590.43</v>
      </c>
      <c r="F55" s="20">
        <v>6590.43</v>
      </c>
    </row>
    <row r="56" spans="1:6" ht="47.25" customHeight="1" x14ac:dyDescent="0.25">
      <c r="A56" s="20">
        <v>40</v>
      </c>
      <c r="B56" s="23" t="s">
        <v>62</v>
      </c>
      <c r="C56" s="20" t="s">
        <v>8</v>
      </c>
      <c r="D56" s="20">
        <v>1</v>
      </c>
      <c r="E56" s="20">
        <v>6590.43</v>
      </c>
      <c r="F56" s="20">
        <v>6590.43</v>
      </c>
    </row>
    <row r="57" spans="1:6" ht="54" customHeight="1" x14ac:dyDescent="0.25">
      <c r="A57" s="20">
        <v>41</v>
      </c>
      <c r="B57" s="23" t="s">
        <v>31</v>
      </c>
      <c r="C57" s="20" t="s">
        <v>92</v>
      </c>
      <c r="D57" s="20">
        <v>1</v>
      </c>
      <c r="E57" s="20">
        <v>6590.43</v>
      </c>
      <c r="F57" s="20">
        <v>6590.43</v>
      </c>
    </row>
    <row r="58" spans="1:6" ht="57.75" customHeight="1" x14ac:dyDescent="0.25">
      <c r="A58" s="20">
        <v>42</v>
      </c>
      <c r="B58" s="23" t="s">
        <v>32</v>
      </c>
      <c r="C58" s="20" t="s">
        <v>30</v>
      </c>
      <c r="D58" s="20">
        <v>1</v>
      </c>
      <c r="E58" s="20">
        <v>6590.43</v>
      </c>
      <c r="F58" s="20">
        <f>E58</f>
        <v>6590.43</v>
      </c>
    </row>
    <row r="59" spans="1:6" ht="55.5" customHeight="1" x14ac:dyDescent="0.25">
      <c r="A59" s="20">
        <v>43</v>
      </c>
      <c r="B59" s="23" t="s">
        <v>33</v>
      </c>
      <c r="C59" s="20" t="s">
        <v>30</v>
      </c>
      <c r="D59" s="20">
        <v>1</v>
      </c>
      <c r="E59" s="20">
        <v>6590.43</v>
      </c>
      <c r="F59" s="20">
        <v>6590.43</v>
      </c>
    </row>
    <row r="60" spans="1:6" ht="25.5" x14ac:dyDescent="0.25">
      <c r="A60" s="26">
        <v>44</v>
      </c>
      <c r="B60" s="30" t="s">
        <v>34</v>
      </c>
      <c r="C60" s="20" t="s">
        <v>30</v>
      </c>
      <c r="D60" s="20">
        <v>1</v>
      </c>
      <c r="E60" s="20">
        <v>6590.43</v>
      </c>
      <c r="F60" s="26">
        <f>E60+E61</f>
        <v>13180.86</v>
      </c>
    </row>
    <row r="61" spans="1:6" ht="24" customHeight="1" x14ac:dyDescent="0.25">
      <c r="A61" s="26"/>
      <c r="B61" s="30"/>
      <c r="C61" s="20" t="s">
        <v>92</v>
      </c>
      <c r="D61" s="20">
        <v>1</v>
      </c>
      <c r="E61" s="20">
        <v>6590.43</v>
      </c>
      <c r="F61" s="26"/>
    </row>
    <row r="62" spans="1:6" ht="54.75" customHeight="1" x14ac:dyDescent="0.25">
      <c r="A62" s="20">
        <v>45</v>
      </c>
      <c r="B62" s="23" t="s">
        <v>35</v>
      </c>
      <c r="C62" s="20" t="s">
        <v>92</v>
      </c>
      <c r="D62" s="20">
        <v>1</v>
      </c>
      <c r="E62" s="20">
        <v>6590.43</v>
      </c>
      <c r="F62" s="20">
        <v>6590.43</v>
      </c>
    </row>
    <row r="63" spans="1:6" ht="25.5" x14ac:dyDescent="0.25">
      <c r="A63" s="26">
        <v>46</v>
      </c>
      <c r="B63" s="30" t="s">
        <v>36</v>
      </c>
      <c r="C63" s="20" t="s">
        <v>8</v>
      </c>
      <c r="D63" s="20">
        <v>1</v>
      </c>
      <c r="E63" s="20">
        <v>6590.43</v>
      </c>
      <c r="F63" s="26">
        <f>E63+E64</f>
        <v>13180.86</v>
      </c>
    </row>
    <row r="64" spans="1:6" ht="25.5" customHeight="1" x14ac:dyDescent="0.25">
      <c r="A64" s="26"/>
      <c r="B64" s="30"/>
      <c r="C64" s="20" t="s">
        <v>92</v>
      </c>
      <c r="D64" s="20">
        <v>1</v>
      </c>
      <c r="E64" s="20">
        <v>6590.43</v>
      </c>
      <c r="F64" s="26"/>
    </row>
    <row r="65" spans="1:6" ht="58.5" customHeight="1" x14ac:dyDescent="0.25">
      <c r="A65" s="20">
        <v>47</v>
      </c>
      <c r="B65" s="23" t="s">
        <v>37</v>
      </c>
      <c r="C65" s="20" t="s">
        <v>93</v>
      </c>
      <c r="D65" s="20">
        <v>1</v>
      </c>
      <c r="E65" s="20">
        <v>6590.43</v>
      </c>
      <c r="F65" s="20">
        <v>6590.43</v>
      </c>
    </row>
    <row r="66" spans="1:6" ht="25.5" x14ac:dyDescent="0.25">
      <c r="A66" s="26">
        <v>48</v>
      </c>
      <c r="B66" s="30" t="s">
        <v>38</v>
      </c>
      <c r="C66" s="20" t="s">
        <v>8</v>
      </c>
      <c r="D66" s="20">
        <v>1</v>
      </c>
      <c r="E66" s="20">
        <v>6590.43</v>
      </c>
      <c r="F66" s="26">
        <f>D67*E67+E66</f>
        <v>26361.72</v>
      </c>
    </row>
    <row r="67" spans="1:6" ht="26.25" customHeight="1" x14ac:dyDescent="0.25">
      <c r="A67" s="26"/>
      <c r="B67" s="30"/>
      <c r="C67" s="20" t="s">
        <v>92</v>
      </c>
      <c r="D67" s="20">
        <v>3</v>
      </c>
      <c r="E67" s="20">
        <v>6590.43</v>
      </c>
      <c r="F67" s="26"/>
    </row>
    <row r="68" spans="1:6" ht="57.75" customHeight="1" x14ac:dyDescent="0.25">
      <c r="A68" s="20">
        <v>49</v>
      </c>
      <c r="B68" s="23" t="s">
        <v>39</v>
      </c>
      <c r="C68" s="20" t="s">
        <v>30</v>
      </c>
      <c r="D68" s="20">
        <v>1</v>
      </c>
      <c r="E68" s="20">
        <v>6590.43</v>
      </c>
      <c r="F68" s="20">
        <v>6590.43</v>
      </c>
    </row>
    <row r="69" spans="1:6" ht="32.25" customHeight="1" x14ac:dyDescent="0.25">
      <c r="A69" s="26">
        <v>50</v>
      </c>
      <c r="B69" s="30" t="s">
        <v>40</v>
      </c>
      <c r="C69" s="20" t="s">
        <v>30</v>
      </c>
      <c r="D69" s="20">
        <v>1</v>
      </c>
      <c r="E69" s="20">
        <v>6590.43</v>
      </c>
      <c r="F69" s="26">
        <f>E69+E70</f>
        <v>13180.86</v>
      </c>
    </row>
    <row r="70" spans="1:6" ht="27.75" customHeight="1" x14ac:dyDescent="0.25">
      <c r="A70" s="26"/>
      <c r="B70" s="30"/>
      <c r="C70" s="20" t="s">
        <v>92</v>
      </c>
      <c r="D70" s="20">
        <v>1</v>
      </c>
      <c r="E70" s="20">
        <v>6590.43</v>
      </c>
      <c r="F70" s="26"/>
    </row>
    <row r="71" spans="1:6" ht="53.25" customHeight="1" x14ac:dyDescent="0.25">
      <c r="A71" s="20">
        <v>51</v>
      </c>
      <c r="B71" s="23" t="s">
        <v>41</v>
      </c>
      <c r="C71" s="20" t="s">
        <v>92</v>
      </c>
      <c r="D71" s="20">
        <v>2</v>
      </c>
      <c r="E71" s="20">
        <v>6590.43</v>
      </c>
      <c r="F71" s="20">
        <f>D71*E71</f>
        <v>13180.86</v>
      </c>
    </row>
    <row r="72" spans="1:6" ht="33.75" customHeight="1" x14ac:dyDescent="0.25">
      <c r="A72" s="26">
        <v>52</v>
      </c>
      <c r="B72" s="30" t="s">
        <v>42</v>
      </c>
      <c r="C72" s="20" t="s">
        <v>30</v>
      </c>
      <c r="D72" s="20">
        <v>2</v>
      </c>
      <c r="E72" s="20">
        <v>6590.43</v>
      </c>
      <c r="F72" s="26">
        <f>D72*E72+E73</f>
        <v>19771.29</v>
      </c>
    </row>
    <row r="73" spans="1:6" ht="27" customHeight="1" x14ac:dyDescent="0.25">
      <c r="A73" s="26"/>
      <c r="B73" s="30"/>
      <c r="C73" s="20" t="s">
        <v>92</v>
      </c>
      <c r="D73" s="20">
        <v>1</v>
      </c>
      <c r="E73" s="20">
        <v>6590.43</v>
      </c>
      <c r="F73" s="26"/>
    </row>
    <row r="74" spans="1:6" ht="54.75" customHeight="1" x14ac:dyDescent="0.25">
      <c r="A74" s="20">
        <v>53</v>
      </c>
      <c r="B74" s="23" t="s">
        <v>43</v>
      </c>
      <c r="C74" s="20" t="s">
        <v>92</v>
      </c>
      <c r="D74" s="20">
        <v>1</v>
      </c>
      <c r="E74" s="20">
        <v>6590.43</v>
      </c>
      <c r="F74" s="20">
        <v>6590.43</v>
      </c>
    </row>
    <row r="75" spans="1:6" ht="51.75" customHeight="1" x14ac:dyDescent="0.25">
      <c r="A75" s="20">
        <v>54</v>
      </c>
      <c r="B75" s="23" t="s">
        <v>44</v>
      </c>
      <c r="C75" s="20" t="s">
        <v>94</v>
      </c>
      <c r="D75" s="20">
        <v>1</v>
      </c>
      <c r="E75" s="20">
        <v>3195.36</v>
      </c>
      <c r="F75" s="20">
        <f>E75</f>
        <v>3195.36</v>
      </c>
    </row>
    <row r="76" spans="1:6" ht="54.75" customHeight="1" x14ac:dyDescent="0.25">
      <c r="A76" s="20">
        <v>55</v>
      </c>
      <c r="B76" s="23" t="s">
        <v>45</v>
      </c>
      <c r="C76" s="20" t="s">
        <v>92</v>
      </c>
      <c r="D76" s="20">
        <v>2</v>
      </c>
      <c r="E76" s="20">
        <v>6590.43</v>
      </c>
      <c r="F76" s="20">
        <f>D76*E76</f>
        <v>13180.86</v>
      </c>
    </row>
    <row r="77" spans="1:6" ht="55.5" customHeight="1" x14ac:dyDescent="0.25">
      <c r="A77" s="20">
        <v>56</v>
      </c>
      <c r="B77" s="23" t="s">
        <v>46</v>
      </c>
      <c r="C77" s="20" t="s">
        <v>92</v>
      </c>
      <c r="D77" s="20">
        <v>1</v>
      </c>
      <c r="E77" s="20">
        <v>6590.43</v>
      </c>
      <c r="F77" s="20">
        <v>6590.43</v>
      </c>
    </row>
    <row r="78" spans="1:6" ht="55.5" customHeight="1" x14ac:dyDescent="0.25">
      <c r="A78" s="20">
        <v>57</v>
      </c>
      <c r="B78" s="23" t="s">
        <v>58</v>
      </c>
      <c r="C78" s="20" t="s">
        <v>92</v>
      </c>
      <c r="D78" s="20">
        <v>2</v>
      </c>
      <c r="E78" s="20">
        <v>6590.43</v>
      </c>
      <c r="F78" s="20">
        <f>D78*E78</f>
        <v>13180.86</v>
      </c>
    </row>
    <row r="79" spans="1:6" ht="25.5" x14ac:dyDescent="0.25">
      <c r="A79" s="26">
        <v>58</v>
      </c>
      <c r="B79" s="30" t="s">
        <v>47</v>
      </c>
      <c r="C79" s="20" t="s">
        <v>8</v>
      </c>
      <c r="D79" s="20">
        <v>1</v>
      </c>
      <c r="E79" s="20">
        <v>6590.43</v>
      </c>
      <c r="F79" s="26">
        <f>D80*E80+E79+E81</f>
        <v>26361.72</v>
      </c>
    </row>
    <row r="80" spans="1:6" ht="25.5" x14ac:dyDescent="0.25">
      <c r="A80" s="26"/>
      <c r="B80" s="30"/>
      <c r="C80" s="20" t="s">
        <v>30</v>
      </c>
      <c r="D80" s="20">
        <v>2</v>
      </c>
      <c r="E80" s="20">
        <v>6590.43</v>
      </c>
      <c r="F80" s="26"/>
    </row>
    <row r="81" spans="1:10" ht="25.5" x14ac:dyDescent="0.25">
      <c r="A81" s="26"/>
      <c r="B81" s="30"/>
      <c r="C81" s="20" t="s">
        <v>92</v>
      </c>
      <c r="D81" s="20">
        <v>1</v>
      </c>
      <c r="E81" s="20">
        <v>6590.43</v>
      </c>
      <c r="F81" s="26"/>
    </row>
    <row r="82" spans="1:10" ht="77.25" customHeight="1" x14ac:dyDescent="0.25">
      <c r="A82" s="20">
        <v>59</v>
      </c>
      <c r="B82" s="23" t="s">
        <v>48</v>
      </c>
      <c r="C82" s="20" t="s">
        <v>94</v>
      </c>
      <c r="D82" s="20">
        <v>1</v>
      </c>
      <c r="E82" s="20">
        <v>3195.36</v>
      </c>
      <c r="F82" s="20">
        <f>E82</f>
        <v>3195.36</v>
      </c>
    </row>
    <row r="83" spans="1:10" ht="54" customHeight="1" x14ac:dyDescent="0.25">
      <c r="A83" s="20">
        <v>60</v>
      </c>
      <c r="B83" s="23" t="s">
        <v>49</v>
      </c>
      <c r="C83" s="20" t="s">
        <v>92</v>
      </c>
      <c r="D83" s="20">
        <v>2</v>
      </c>
      <c r="E83" s="20">
        <v>6590.43</v>
      </c>
      <c r="F83" s="20">
        <f>D83*E83</f>
        <v>13180.86</v>
      </c>
    </row>
    <row r="84" spans="1:10" ht="56.25" customHeight="1" x14ac:dyDescent="0.25">
      <c r="A84" s="20">
        <v>61</v>
      </c>
      <c r="B84" s="23" t="s">
        <v>50</v>
      </c>
      <c r="C84" s="20" t="s">
        <v>92</v>
      </c>
      <c r="D84" s="20">
        <v>2</v>
      </c>
      <c r="E84" s="20">
        <v>6590.43</v>
      </c>
      <c r="F84" s="20">
        <f>D84*E84</f>
        <v>13180.86</v>
      </c>
    </row>
    <row r="85" spans="1:10" ht="52.5" customHeight="1" x14ac:dyDescent="0.25">
      <c r="A85" s="20">
        <v>62</v>
      </c>
      <c r="B85" s="23" t="s">
        <v>51</v>
      </c>
      <c r="C85" s="20" t="s">
        <v>94</v>
      </c>
      <c r="D85" s="20">
        <v>2</v>
      </c>
      <c r="E85" s="20">
        <v>3195.36</v>
      </c>
      <c r="F85" s="20">
        <f>D85*E85</f>
        <v>6390.72</v>
      </c>
    </row>
    <row r="86" spans="1:10" ht="66.75" customHeight="1" x14ac:dyDescent="0.25">
      <c r="A86" s="20">
        <v>63</v>
      </c>
      <c r="B86" s="23" t="s">
        <v>52</v>
      </c>
      <c r="C86" s="20" t="s">
        <v>95</v>
      </c>
      <c r="D86" s="20">
        <v>1</v>
      </c>
      <c r="E86" s="20">
        <v>3195.36</v>
      </c>
      <c r="F86" s="20">
        <f>E86</f>
        <v>3195.36</v>
      </c>
    </row>
    <row r="87" spans="1:10" ht="40.5" customHeight="1" x14ac:dyDescent="0.25">
      <c r="A87" s="26">
        <v>64</v>
      </c>
      <c r="B87" s="30" t="s">
        <v>53</v>
      </c>
      <c r="C87" s="20" t="s">
        <v>96</v>
      </c>
      <c r="D87" s="20">
        <v>2</v>
      </c>
      <c r="E87" s="20">
        <v>6590.43</v>
      </c>
      <c r="F87" s="26">
        <f>D87*E87+E88</f>
        <v>16376.220000000001</v>
      </c>
    </row>
    <row r="88" spans="1:10" ht="29.25" customHeight="1" x14ac:dyDescent="0.25">
      <c r="A88" s="26"/>
      <c r="B88" s="30"/>
      <c r="C88" s="20" t="s">
        <v>95</v>
      </c>
      <c r="D88" s="20">
        <v>1</v>
      </c>
      <c r="E88" s="20">
        <v>3195.36</v>
      </c>
      <c r="F88" s="26"/>
    </row>
    <row r="89" spans="1:10" ht="39.75" customHeight="1" x14ac:dyDescent="0.25">
      <c r="A89" s="26">
        <v>65</v>
      </c>
      <c r="B89" s="30" t="s">
        <v>54</v>
      </c>
      <c r="C89" s="20" t="s">
        <v>97</v>
      </c>
      <c r="D89" s="20">
        <v>2</v>
      </c>
      <c r="E89" s="20">
        <v>6590.43</v>
      </c>
      <c r="F89" s="26">
        <f>D89*E89+D90*E90</f>
        <v>19571.580000000002</v>
      </c>
    </row>
    <row r="90" spans="1:10" ht="54" customHeight="1" x14ac:dyDescent="0.25">
      <c r="A90" s="26"/>
      <c r="B90" s="30"/>
      <c r="C90" s="20" t="s">
        <v>98</v>
      </c>
      <c r="D90" s="20">
        <v>2</v>
      </c>
      <c r="E90" s="20">
        <v>3195.36</v>
      </c>
      <c r="F90" s="26"/>
    </row>
    <row r="91" spans="1:10" ht="25.5" x14ac:dyDescent="0.25">
      <c r="A91" s="20">
        <v>66</v>
      </c>
      <c r="B91" s="23" t="s">
        <v>63</v>
      </c>
      <c r="C91" s="23"/>
      <c r="D91" s="20"/>
      <c r="E91" s="20"/>
      <c r="F91" s="20">
        <v>42461.31</v>
      </c>
      <c r="H91" s="1">
        <v>2918.72</v>
      </c>
    </row>
    <row r="92" spans="1:10" x14ac:dyDescent="0.25">
      <c r="A92" s="21"/>
      <c r="B92" s="5"/>
      <c r="C92" s="6" t="s">
        <v>59</v>
      </c>
      <c r="D92" s="21">
        <f>SUM(D12:D90)</f>
        <v>96</v>
      </c>
      <c r="E92" s="16"/>
      <c r="F92" s="16">
        <f>SUM(F12:F91)</f>
        <v>635599.99999999953</v>
      </c>
      <c r="H92" s="16">
        <v>635600</v>
      </c>
      <c r="I92" s="17"/>
      <c r="J92" s="22">
        <f>H92-F92</f>
        <v>0</v>
      </c>
    </row>
    <row r="93" spans="1:10" x14ac:dyDescent="0.25">
      <c r="A93" s="3"/>
      <c r="B93" s="4"/>
      <c r="C93" s="2"/>
      <c r="D93" s="3"/>
      <c r="E93" s="3"/>
      <c r="F93" s="3"/>
    </row>
    <row r="94" spans="1:10" x14ac:dyDescent="0.25">
      <c r="A94" s="29"/>
      <c r="B94" s="29"/>
      <c r="C94" s="29"/>
      <c r="D94" s="29"/>
      <c r="E94" s="29"/>
      <c r="F94" s="29"/>
    </row>
    <row r="95" spans="1:10" x14ac:dyDescent="0.25">
      <c r="A95" s="11"/>
      <c r="B95" s="14" t="s">
        <v>56</v>
      </c>
      <c r="C95" s="10"/>
      <c r="D95" s="15"/>
      <c r="E95" s="14" t="s">
        <v>57</v>
      </c>
      <c r="F95" s="15"/>
    </row>
    <row r="96" spans="1:10" x14ac:dyDescent="0.25">
      <c r="A96" s="11"/>
      <c r="B96" s="11"/>
      <c r="C96" s="11"/>
      <c r="D96" s="11"/>
      <c r="E96" s="11"/>
      <c r="F96" s="11"/>
    </row>
    <row r="97" spans="2:2" x14ac:dyDescent="0.25">
      <c r="B97" s="10"/>
    </row>
  </sheetData>
  <mergeCells count="48">
    <mergeCell ref="A89:A90"/>
    <mergeCell ref="B89:B90"/>
    <mergeCell ref="F89:F90"/>
    <mergeCell ref="A94:F94"/>
    <mergeCell ref="B13:B14"/>
    <mergeCell ref="A87:A88"/>
    <mergeCell ref="B87:B88"/>
    <mergeCell ref="F87:F88"/>
    <mergeCell ref="A79:A81"/>
    <mergeCell ref="B79:B81"/>
    <mergeCell ref="F79:F81"/>
    <mergeCell ref="A72:A73"/>
    <mergeCell ref="B72:B73"/>
    <mergeCell ref="F72:F73"/>
    <mergeCell ref="A69:A70"/>
    <mergeCell ref="B69:B70"/>
    <mergeCell ref="F69:F70"/>
    <mergeCell ref="A66:A67"/>
    <mergeCell ref="B66:B67"/>
    <mergeCell ref="F66:F67"/>
    <mergeCell ref="A63:A64"/>
    <mergeCell ref="B63:B64"/>
    <mergeCell ref="F63:F64"/>
    <mergeCell ref="A60:A61"/>
    <mergeCell ref="B60:B61"/>
    <mergeCell ref="F60:F61"/>
    <mergeCell ref="A39:A40"/>
    <mergeCell ref="B39:B40"/>
    <mergeCell ref="F39:F40"/>
    <mergeCell ref="A41:A42"/>
    <mergeCell ref="B41:B42"/>
    <mergeCell ref="F41:F42"/>
    <mergeCell ref="A36:A37"/>
    <mergeCell ref="B36:B37"/>
    <mergeCell ref="F36:F37"/>
    <mergeCell ref="A30:A31"/>
    <mergeCell ref="B30:B31"/>
    <mergeCell ref="F30:F31"/>
    <mergeCell ref="A13:A14"/>
    <mergeCell ref="F13:F14"/>
    <mergeCell ref="B6:E6"/>
    <mergeCell ref="B7:E8"/>
    <mergeCell ref="A9:D9"/>
    <mergeCell ref="E9:F9"/>
    <mergeCell ref="A10:A11"/>
    <mergeCell ref="B10:B11"/>
    <mergeCell ref="C10:C11"/>
    <mergeCell ref="D10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</vt:lpstr>
      <vt:lpstr>ФАКТ!Область_печати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Макатун</dc:creator>
  <cp:lastModifiedBy>kolbass</cp:lastModifiedBy>
  <cp:lastPrinted>2017-08-04T06:06:55Z</cp:lastPrinted>
  <dcterms:created xsi:type="dcterms:W3CDTF">2016-06-27T07:51:55Z</dcterms:created>
  <dcterms:modified xsi:type="dcterms:W3CDTF">2017-12-01T11:09:22Z</dcterms:modified>
</cp:coreProperties>
</file>